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tabRatio="642" activeTab="6"/>
  </bookViews>
  <sheets>
    <sheet name="Задание-1" sheetId="1" r:id="rId1"/>
    <sheet name="Задание-2-3" sheetId="2" r:id="rId2"/>
    <sheet name="Задание-1с" sheetId="3" r:id="rId3"/>
    <sheet name="Задание-2с" sheetId="4" r:id="rId4"/>
    <sheet name="Задание-3с" sheetId="5" r:id="rId5"/>
    <sheet name="Задание-4с" sheetId="6" r:id="rId6"/>
    <sheet name="Задание-5с" sheetId="7" r:id="rId7"/>
  </sheets>
  <definedNames/>
  <calcPr fullCalcOnLoad="1"/>
</workbook>
</file>

<file path=xl/sharedStrings.xml><?xml version="1.0" encoding="utf-8"?>
<sst xmlns="http://schemas.openxmlformats.org/spreadsheetml/2006/main" count="42" uniqueCount="38">
  <si>
    <t>№ п/п</t>
  </si>
  <si>
    <t>Фамилия</t>
  </si>
  <si>
    <t>Имя</t>
  </si>
  <si>
    <t>Отчество</t>
  </si>
  <si>
    <t>Дата рождения</t>
  </si>
  <si>
    <t>Дата зачисления</t>
  </si>
  <si>
    <t>Список сотрудников фирмы</t>
  </si>
  <si>
    <t>Ялкобов</t>
  </si>
  <si>
    <t>Мухаммет</t>
  </si>
  <si>
    <t>Батырович</t>
  </si>
  <si>
    <t>Палтаев</t>
  </si>
  <si>
    <t>Шыхмырат</t>
  </si>
  <si>
    <t>Джумаевич</t>
  </si>
  <si>
    <t>Фамилия И.О.</t>
  </si>
  <si>
    <t>Возраст</t>
  </si>
  <si>
    <t>Стаж</t>
  </si>
  <si>
    <t>A</t>
  </si>
  <si>
    <t>B</t>
  </si>
  <si>
    <t>C</t>
  </si>
  <si>
    <t>"обезъяны"</t>
  </si>
  <si>
    <t>"петуха"</t>
  </si>
  <si>
    <t>"собаки"</t>
  </si>
  <si>
    <t>"свиньи"</t>
  </si>
  <si>
    <t>"крысы"</t>
  </si>
  <si>
    <t>"быка"</t>
  </si>
  <si>
    <t>"тигра"</t>
  </si>
  <si>
    <t>"кролика"</t>
  </si>
  <si>
    <t>"дракона"</t>
  </si>
  <si>
    <t>"змеи"</t>
  </si>
  <si>
    <t>"лошади"</t>
  </si>
  <si>
    <t>"козы"</t>
  </si>
  <si>
    <t>Вы родились в год</t>
  </si>
  <si>
    <t>Владимиров</t>
  </si>
  <si>
    <t>Мамедова</t>
  </si>
  <si>
    <t>Керимбердиева</t>
  </si>
  <si>
    <t>Мерджен</t>
  </si>
  <si>
    <t>Танрыбердиевна</t>
  </si>
  <si>
    <t>Керимбердиева Мерджена Танрыбердиена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</si>
</sst>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medium"/>
      <top style="double">
        <color indexed="8"/>
      </top>
      <bottom style="double"/>
    </border>
    <border>
      <left>
        <color indexed="63"/>
      </left>
      <right style="medium"/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double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double"/>
      <top>
        <color indexed="63"/>
      </top>
      <bottom style="medium">
        <color indexed="8"/>
      </bottom>
    </border>
    <border>
      <left style="double"/>
      <right style="medium"/>
      <top>
        <color indexed="63"/>
      </top>
      <bottom style="double">
        <color indexed="8"/>
      </bottom>
    </border>
    <border>
      <left>
        <color indexed="63"/>
      </left>
      <right style="medium"/>
      <top>
        <color indexed="63"/>
      </top>
      <bottom style="double">
        <color indexed="8"/>
      </bottom>
    </border>
    <border>
      <left>
        <color indexed="63"/>
      </left>
      <right style="double"/>
      <top>
        <color indexed="63"/>
      </top>
      <bottom style="double">
        <color indexed="8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14" fontId="0" fillId="0" borderId="15" xfId="0" applyNumberFormat="1" applyBorder="1" applyAlignment="1">
      <alignment horizontal="center" wrapText="1"/>
    </xf>
    <xf numFmtId="14" fontId="0" fillId="0" borderId="11" xfId="0" applyNumberFormat="1" applyBorder="1" applyAlignment="1">
      <alignment horizontal="center" wrapText="1"/>
    </xf>
    <xf numFmtId="14" fontId="0" fillId="0" borderId="16" xfId="0" applyNumberFormat="1" applyBorder="1" applyAlignment="1">
      <alignment horizontal="center" wrapText="1"/>
    </xf>
    <xf numFmtId="0" fontId="0" fillId="0" borderId="0" xfId="0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15" fontId="4" fillId="0" borderId="24" xfId="0" applyNumberFormat="1" applyFont="1" applyBorder="1" applyAlignment="1">
      <alignment horizontal="center" vertical="top" wrapText="1"/>
    </xf>
    <xf numFmtId="0" fontId="4" fillId="0" borderId="25" xfId="0" applyFont="1" applyBorder="1" applyAlignment="1">
      <alignment horizontal="right" vertical="top" wrapText="1"/>
    </xf>
    <xf numFmtId="0" fontId="4" fillId="0" borderId="24" xfId="0" applyFont="1" applyBorder="1" applyAlignment="1">
      <alignment horizontal="right" vertical="top" wrapText="1"/>
    </xf>
    <xf numFmtId="0" fontId="4" fillId="0" borderId="25" xfId="0" applyFont="1" applyBorder="1" applyAlignment="1">
      <alignment vertical="top" wrapText="1"/>
    </xf>
    <xf numFmtId="0" fontId="3" fillId="0" borderId="26" xfId="0" applyFont="1" applyBorder="1" applyAlignment="1">
      <alignment horizontal="center" vertical="top" wrapText="1"/>
    </xf>
    <xf numFmtId="0" fontId="4" fillId="0" borderId="27" xfId="0" applyFont="1" applyBorder="1" applyAlignment="1">
      <alignment vertical="top" wrapText="1"/>
    </xf>
    <xf numFmtId="0" fontId="4" fillId="0" borderId="27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right" vertical="top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 wrapText="1"/>
    </xf>
    <xf numFmtId="1" fontId="0" fillId="35" borderId="10" xfId="0" applyNumberFormat="1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J4" sqref="J4"/>
    </sheetView>
  </sheetViews>
  <sheetFormatPr defaultColWidth="9.00390625" defaultRowHeight="12.75"/>
  <cols>
    <col min="2" max="2" width="16.625" style="0" customWidth="1"/>
    <col min="3" max="3" width="11.875" style="0" customWidth="1"/>
    <col min="4" max="4" width="22.125" style="0" customWidth="1"/>
    <col min="5" max="5" width="10.125" style="0" bestFit="1" customWidth="1"/>
    <col min="6" max="6" width="10.625" style="0" customWidth="1"/>
    <col min="10" max="10" width="26.375" style="0" customWidth="1"/>
    <col min="11" max="11" width="14.375" style="0" bestFit="1" customWidth="1"/>
  </cols>
  <sheetData>
    <row r="1" spans="1:14" ht="13.5" customHeight="1" thickTop="1">
      <c r="A1" s="39" t="s">
        <v>6</v>
      </c>
      <c r="B1" s="40"/>
      <c r="C1" s="40"/>
      <c r="D1" s="40"/>
      <c r="E1" s="40"/>
      <c r="F1" s="41"/>
      <c r="H1" s="18"/>
      <c r="I1" s="42" t="s">
        <v>6</v>
      </c>
      <c r="J1" s="43"/>
      <c r="K1" s="43"/>
      <c r="L1" s="44"/>
      <c r="M1" s="14"/>
      <c r="N1" s="14"/>
    </row>
    <row r="2" spans="1:12" ht="38.25">
      <c r="A2" s="3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2" t="s">
        <v>5</v>
      </c>
      <c r="H2" s="18"/>
      <c r="I2" s="17" t="s">
        <v>0</v>
      </c>
      <c r="J2" s="4" t="s">
        <v>13</v>
      </c>
      <c r="K2" s="15" t="s">
        <v>14</v>
      </c>
      <c r="L2" s="16" t="s">
        <v>15</v>
      </c>
    </row>
    <row r="3" spans="1:12" ht="12.75">
      <c r="A3" s="6">
        <v>1</v>
      </c>
      <c r="B3" s="7" t="s">
        <v>7</v>
      </c>
      <c r="C3" s="7" t="s">
        <v>8</v>
      </c>
      <c r="D3" s="7" t="s">
        <v>9</v>
      </c>
      <c r="E3" s="10">
        <v>33656</v>
      </c>
      <c r="F3" s="12">
        <v>38689</v>
      </c>
      <c r="I3" s="6">
        <v>1</v>
      </c>
      <c r="J3" s="36" t="str">
        <f>B3&amp;" "&amp;LEFT(C3,1)&amp;"."&amp;LEFT(D3,1)&amp;"."</f>
        <v>Ялкобов М.Б.</v>
      </c>
      <c r="K3" s="37">
        <f ca="1">YEAR(TODAY())-YEAR(E3)</f>
        <v>18</v>
      </c>
      <c r="L3" s="38">
        <f ca="1">TRUNC(_XLL.ДОЛЯГОДА(F3,TODAY(),1))</f>
        <v>4</v>
      </c>
    </row>
    <row r="4" spans="1:12" ht="15.75" customHeight="1">
      <c r="A4" s="6">
        <f>A3+1</f>
        <v>2</v>
      </c>
      <c r="B4" s="7" t="s">
        <v>34</v>
      </c>
      <c r="C4" s="7" t="s">
        <v>35</v>
      </c>
      <c r="D4" s="7" t="s">
        <v>36</v>
      </c>
      <c r="E4" s="10">
        <v>33151</v>
      </c>
      <c r="F4" s="12">
        <v>37588</v>
      </c>
      <c r="I4" s="6">
        <f>I3+1</f>
        <v>2</v>
      </c>
      <c r="J4" s="36" t="str">
        <f>B4&amp;" "&amp;LEFT(C4,1)&amp;"."&amp;LEFT(D4,1)&amp;"."</f>
        <v>Керимбердиева М.Т.</v>
      </c>
      <c r="K4" s="37">
        <f ca="1">YEAR(TODAY())-YEAR(E4)</f>
        <v>20</v>
      </c>
      <c r="L4" s="38">
        <f ca="1">TRUNC(_XLL.ДОЛЯГОДА(F4,TODAY(),1))</f>
        <v>7</v>
      </c>
    </row>
    <row r="5" spans="1:12" ht="13.5" thickBot="1">
      <c r="A5" s="8">
        <f>A4+1</f>
        <v>3</v>
      </c>
      <c r="B5" s="9" t="s">
        <v>10</v>
      </c>
      <c r="C5" s="9" t="s">
        <v>11</v>
      </c>
      <c r="D5" s="9" t="s">
        <v>12</v>
      </c>
      <c r="E5" s="11">
        <v>32073</v>
      </c>
      <c r="F5" s="13">
        <v>37261</v>
      </c>
      <c r="I5" s="8">
        <f>I4+1</f>
        <v>3</v>
      </c>
      <c r="J5" s="36" t="str">
        <f>B5&amp;" "&amp;LEFT(C5,1)&amp;"."&amp;LEFT(D5,1)&amp;"."</f>
        <v>Палтаев Ш.Д.</v>
      </c>
      <c r="K5" s="37">
        <f ca="1">YEAR(TODAY())-YEAR(E5)</f>
        <v>23</v>
      </c>
      <c r="L5" s="38">
        <f ca="1">TRUNC(_XLL.ДОЛЯГОДА(F5,TODAY(),1))</f>
        <v>8</v>
      </c>
    </row>
    <row r="6" spans="1:6" ht="13.5" thickTop="1">
      <c r="A6" s="5"/>
      <c r="B6" s="5"/>
      <c r="C6" s="5"/>
      <c r="D6" s="5"/>
      <c r="E6" s="5"/>
      <c r="F6" s="5"/>
    </row>
    <row r="7" spans="1:6" ht="16.5" customHeight="1">
      <c r="A7" s="14"/>
      <c r="B7" s="14"/>
      <c r="C7" s="14"/>
      <c r="D7" s="14"/>
      <c r="E7" s="14"/>
      <c r="F7" s="14"/>
    </row>
    <row r="8" spans="3:6" ht="12.75">
      <c r="C8" s="5"/>
      <c r="D8" s="5"/>
      <c r="E8" s="5"/>
      <c r="F8" s="5"/>
    </row>
    <row r="9" spans="3:6" ht="12.75">
      <c r="C9" s="5"/>
      <c r="D9" s="5"/>
      <c r="E9" s="5"/>
      <c r="F9" s="5"/>
    </row>
    <row r="10" spans="3:6" ht="12.75">
      <c r="C10" s="5"/>
      <c r="D10" s="5"/>
      <c r="E10" s="5"/>
      <c r="F10" s="5"/>
    </row>
  </sheetData>
  <sheetProtection/>
  <mergeCells count="2">
    <mergeCell ref="A1:F1"/>
    <mergeCell ref="I1:L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D18" sqref="D18"/>
    </sheetView>
  </sheetViews>
  <sheetFormatPr defaultColWidth="9.00390625" defaultRowHeight="12.75"/>
  <cols>
    <col min="2" max="2" width="17.00390625" style="0" customWidth="1"/>
    <col min="3" max="3" width="20.125" style="0" customWidth="1"/>
    <col min="4" max="4" width="18.125" style="0" customWidth="1"/>
  </cols>
  <sheetData>
    <row r="1" spans="1:4" ht="17.25" thickBot="1" thickTop="1">
      <c r="A1" s="19"/>
      <c r="B1" s="20" t="s">
        <v>16</v>
      </c>
      <c r="C1" s="20" t="s">
        <v>17</v>
      </c>
      <c r="D1" s="21" t="s">
        <v>18</v>
      </c>
    </row>
    <row r="2" spans="1:4" ht="14.25" thickBot="1" thickTop="1">
      <c r="A2" s="22">
        <v>1</v>
      </c>
      <c r="B2" s="23" t="s">
        <v>4</v>
      </c>
      <c r="C2" s="24">
        <v>23846</v>
      </c>
      <c r="D2" s="25"/>
    </row>
    <row r="3" spans="1:4" ht="13.5" thickBot="1">
      <c r="A3" s="22">
        <v>2</v>
      </c>
      <c r="B3" s="26"/>
      <c r="C3" s="26">
        <v>0</v>
      </c>
      <c r="D3" s="27" t="s">
        <v>19</v>
      </c>
    </row>
    <row r="4" spans="1:4" ht="13.5" thickBot="1">
      <c r="A4" s="22">
        <v>3</v>
      </c>
      <c r="B4" s="26"/>
      <c r="C4" s="26">
        <v>1</v>
      </c>
      <c r="D4" s="27" t="s">
        <v>20</v>
      </c>
    </row>
    <row r="5" spans="1:4" ht="13.5" thickBot="1">
      <c r="A5" s="22">
        <v>4</v>
      </c>
      <c r="B5" s="26"/>
      <c r="C5" s="26">
        <v>2</v>
      </c>
      <c r="D5" s="27" t="s">
        <v>21</v>
      </c>
    </row>
    <row r="6" spans="1:4" ht="13.5" thickBot="1">
      <c r="A6" s="22">
        <v>5</v>
      </c>
      <c r="B6" s="26"/>
      <c r="C6" s="26">
        <v>3</v>
      </c>
      <c r="D6" s="27" t="s">
        <v>22</v>
      </c>
    </row>
    <row r="7" spans="1:4" ht="13.5" thickBot="1">
      <c r="A7" s="22">
        <v>6</v>
      </c>
      <c r="B7" s="26"/>
      <c r="C7" s="26">
        <v>4</v>
      </c>
      <c r="D7" s="27" t="s">
        <v>23</v>
      </c>
    </row>
    <row r="8" spans="1:4" ht="13.5" thickBot="1">
      <c r="A8" s="22">
        <v>7</v>
      </c>
      <c r="B8" s="26"/>
      <c r="C8" s="26">
        <v>5</v>
      </c>
      <c r="D8" s="27" t="s">
        <v>24</v>
      </c>
    </row>
    <row r="9" spans="1:4" ht="13.5" thickBot="1">
      <c r="A9" s="22">
        <v>8</v>
      </c>
      <c r="B9" s="26"/>
      <c r="C9" s="26">
        <v>6</v>
      </c>
      <c r="D9" s="27" t="s">
        <v>25</v>
      </c>
    </row>
    <row r="10" spans="1:4" ht="13.5" thickBot="1">
      <c r="A10" s="22">
        <v>9</v>
      </c>
      <c r="B10" s="26"/>
      <c r="C10" s="26">
        <v>7</v>
      </c>
      <c r="D10" s="27" t="s">
        <v>26</v>
      </c>
    </row>
    <row r="11" spans="1:4" ht="13.5" thickBot="1">
      <c r="A11" s="22">
        <v>10</v>
      </c>
      <c r="B11" s="26"/>
      <c r="C11" s="26">
        <v>8</v>
      </c>
      <c r="D11" s="27" t="s">
        <v>27</v>
      </c>
    </row>
    <row r="12" spans="1:4" ht="13.5" thickBot="1">
      <c r="A12" s="22">
        <v>11</v>
      </c>
      <c r="B12" s="26"/>
      <c r="C12" s="26">
        <v>9</v>
      </c>
      <c r="D12" s="27" t="s">
        <v>28</v>
      </c>
    </row>
    <row r="13" spans="1:4" ht="13.5" thickBot="1">
      <c r="A13" s="22">
        <v>12</v>
      </c>
      <c r="B13" s="26"/>
      <c r="C13" s="26">
        <v>10</v>
      </c>
      <c r="D13" s="27" t="s">
        <v>29</v>
      </c>
    </row>
    <row r="14" spans="1:4" ht="13.5" thickBot="1">
      <c r="A14" s="22">
        <v>13</v>
      </c>
      <c r="B14" s="26"/>
      <c r="C14" s="26">
        <v>11</v>
      </c>
      <c r="D14" s="27" t="s">
        <v>30</v>
      </c>
    </row>
    <row r="15" spans="1:4" ht="26.25" thickBot="1">
      <c r="A15" s="28">
        <v>14</v>
      </c>
      <c r="B15" s="29" t="s">
        <v>31</v>
      </c>
      <c r="C15" s="30" t="str">
        <f>VLOOKUP(MOD(YEAR(C2),12),C3:D14,2)</f>
        <v>"змеи"</v>
      </c>
      <c r="D15" s="31"/>
    </row>
    <row r="16" ht="13.5" thickTop="1"/>
    <row r="17" ht="12.75">
      <c r="C17" s="33" t="str">
        <f>LOOKUP(MOD(YEAR(C2),12),C3:C14,D3:D14)</f>
        <v>"змеи"</v>
      </c>
    </row>
    <row r="18" ht="12.75">
      <c r="C18" s="33" t="str">
        <f>INDEX(C3:D14,MOD(YEAR(C2)+1,12),2)</f>
        <v>"змеи"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9.00390625" defaultRowHeight="12.75"/>
  <sheetData>
    <row r="1" ht="12.75">
      <c r="A1" t="s">
        <v>37</v>
      </c>
    </row>
    <row r="2" ht="12.75">
      <c r="A2" t="str">
        <f>TRIM(A1)</f>
        <v>Керимбердиева Мерджена Танрыбердиена</v>
      </c>
    </row>
    <row r="3" ht="12.75">
      <c r="A3" t="str">
        <f>LEFT(A2,A5+1)&amp;"."</f>
        <v>Керимбердиева М.</v>
      </c>
    </row>
    <row r="4" ht="12.75">
      <c r="A4">
        <f>SEARCH(" ",A2,A5+1)</f>
        <v>23</v>
      </c>
    </row>
    <row r="5" ht="12.75">
      <c r="A5">
        <f>SEARCH(" ",A2,1)</f>
        <v>14</v>
      </c>
    </row>
    <row r="6" ht="12.75">
      <c r="A6" t="str">
        <f>MID(A2,A4+1,1)</f>
        <v>Т</v>
      </c>
    </row>
    <row r="7" ht="12.75">
      <c r="A7" t="str">
        <f>A3&amp;A6&amp;"."</f>
        <v>Керимбердиева М.Т.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7.625" style="0" customWidth="1"/>
  </cols>
  <sheetData>
    <row r="1" spans="1:2" ht="12.75">
      <c r="A1" s="34" t="s">
        <v>34</v>
      </c>
      <c r="B1" s="35">
        <f>IF(LEFT(A1,1)=RIGHT(A1,1),1,0)</f>
        <v>0</v>
      </c>
    </row>
    <row r="2" spans="1:2" ht="12.75">
      <c r="A2" s="34" t="s">
        <v>33</v>
      </c>
      <c r="B2" s="35">
        <f>IF(LEFT(A2,1)=RIGHT(A2,1),1,0)</f>
        <v>0</v>
      </c>
    </row>
    <row r="3" spans="1:2" ht="12.75">
      <c r="A3" s="34" t="s">
        <v>32</v>
      </c>
      <c r="B3" s="35">
        <f>IF(LEFT(A3,1)=RIGHT(A3,1),1,0)</f>
        <v>1</v>
      </c>
    </row>
    <row r="4" ht="12.75">
      <c r="B4" s="32">
        <f>SUM(B1:B3)</f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7" sqref="A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dcterms:created xsi:type="dcterms:W3CDTF">2010-03-06T12:37:01Z</dcterms:created>
  <dcterms:modified xsi:type="dcterms:W3CDTF">2010-04-01T23:25:08Z</dcterms:modified>
  <cp:category/>
  <cp:version/>
  <cp:contentType/>
  <cp:contentStatus/>
</cp:coreProperties>
</file>